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С рабочего стола\Пасынкова Е.П\отчеты по питанию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8" i="1" l="1"/>
  <c r="A208" i="1"/>
  <c r="L207" i="1"/>
  <c r="J207" i="1"/>
  <c r="I207" i="1"/>
  <c r="H207" i="1"/>
  <c r="G207" i="1"/>
  <c r="F207" i="1"/>
  <c r="B198" i="1"/>
  <c r="A198" i="1"/>
  <c r="L197" i="1"/>
  <c r="L208" i="1" s="1"/>
  <c r="J197" i="1"/>
  <c r="J208" i="1" s="1"/>
  <c r="I197" i="1"/>
  <c r="H197" i="1"/>
  <c r="H208" i="1" s="1"/>
  <c r="G197" i="1"/>
  <c r="G208" i="1" s="1"/>
  <c r="F197" i="1"/>
  <c r="F208" i="1" s="1"/>
  <c r="B188" i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F177" i="1"/>
  <c r="F188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H127" i="1" s="1"/>
  <c r="G116" i="1"/>
  <c r="G127" i="1" s="1"/>
  <c r="F116" i="1"/>
  <c r="F127" i="1" s="1"/>
  <c r="B106" i="1"/>
  <c r="A106" i="1"/>
  <c r="L105" i="1"/>
  <c r="J105" i="1"/>
  <c r="I105" i="1"/>
  <c r="H105" i="1"/>
  <c r="G105" i="1"/>
  <c r="F105" i="1"/>
  <c r="B96" i="1"/>
  <c r="A96" i="1"/>
  <c r="L95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L106" i="1" l="1"/>
  <c r="L209" i="1" s="1"/>
  <c r="I208" i="1"/>
  <c r="G188" i="1"/>
  <c r="I86" i="1"/>
  <c r="G66" i="1"/>
  <c r="F209" i="1"/>
  <c r="G209" i="1"/>
  <c r="H209" i="1"/>
  <c r="J209" i="1"/>
  <c r="I209" i="1" l="1"/>
</calcChain>
</file>

<file path=xl/sharedStrings.xml><?xml version="1.0" encoding="utf-8"?>
<sst xmlns="http://schemas.openxmlformats.org/spreadsheetml/2006/main" count="267" uniqueCount="95">
  <si>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</si>
  <si>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</si>
  <si>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</si>
  <si>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</si>
  <si>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</si>
  <si>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</si>
  <si>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</si>
  <si>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</si>
  <si>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</si>
  <si>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</si>
  <si>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</si>
  <si>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</si>
  <si>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</si>
  <si>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</si>
  <si>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</si>
  <si>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</si>
  <si>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</si>
  <si>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</si>
  <si>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</si>
  <si>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</si>
  <si>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</si>
  <si>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</si>
  <si>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</si>
  <si>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</si>
  <si>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</si>
  <si>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</si>
  <si>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</si>
  <si>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</si>
  <si>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</si>
  <si>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</si>
  <si>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</si>
  <si>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</si>
  <si>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</si>
  <si>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</si>
  <si>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</si>
  <si>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</si>
  <si>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</si>
  <si>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</si>
  <si>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</si>
  <si>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</si>
  <si>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 xml:space="preserve">чай с лимоном </t>
  </si>
  <si>
    <t xml:space="preserve">кофейный напиток </t>
  </si>
  <si>
    <t xml:space="preserve">жаркое по-домашнему </t>
  </si>
  <si>
    <t xml:space="preserve">чай с сахаром </t>
  </si>
  <si>
    <t>чай с сахаром</t>
  </si>
  <si>
    <t>МКОУ ООШ мкр Каринторф</t>
  </si>
  <si>
    <t xml:space="preserve">директор </t>
  </si>
  <si>
    <t>Кайсина Г.И.</t>
  </si>
  <si>
    <t>салат</t>
  </si>
  <si>
    <t>6/10</t>
  </si>
  <si>
    <t>20/1</t>
  </si>
  <si>
    <t>394/94</t>
  </si>
  <si>
    <t>8/12</t>
  </si>
  <si>
    <t>5/1</t>
  </si>
  <si>
    <t xml:space="preserve">плов из куры </t>
  </si>
  <si>
    <t xml:space="preserve">чай сахаром с лимоном </t>
  </si>
  <si>
    <t>салат из отв.свеклы и моркови  сраст.маслом</t>
  </si>
  <si>
    <t>салат из белокочанной капусты с  морковью и раст.маслом</t>
  </si>
  <si>
    <t>21/1</t>
  </si>
  <si>
    <t xml:space="preserve">печенье </t>
  </si>
  <si>
    <t>152</t>
  </si>
  <si>
    <t xml:space="preserve">салат из отв.свеклы с растительным маслом </t>
  </si>
  <si>
    <t xml:space="preserve">компот из сухофруктов </t>
  </si>
  <si>
    <t xml:space="preserve">салат </t>
  </si>
  <si>
    <t>салат из белокоч.капусты с яблоками и раст.маслом</t>
  </si>
  <si>
    <t xml:space="preserve">яблоко </t>
  </si>
  <si>
    <t>тефтели из говядины</t>
  </si>
  <si>
    <t>20/8</t>
  </si>
  <si>
    <t xml:space="preserve">рожки отварные </t>
  </si>
  <si>
    <t>43/3</t>
  </si>
  <si>
    <t>хлеб Дарницкий</t>
  </si>
  <si>
    <t xml:space="preserve">Батон нарезной </t>
  </si>
  <si>
    <t>Батон нарезной</t>
  </si>
  <si>
    <t xml:space="preserve">котлета рубленая из птицы </t>
  </si>
  <si>
    <t xml:space="preserve">картофельное пюре </t>
  </si>
  <si>
    <t>305</t>
  </si>
  <si>
    <t>3/3</t>
  </si>
  <si>
    <t>8/1</t>
  </si>
  <si>
    <t>каша молочная ассорти (рис, пшено) с маслом сливочным</t>
  </si>
  <si>
    <t>котлета "Волжская"</t>
  </si>
  <si>
    <t>103</t>
  </si>
  <si>
    <t>16/4</t>
  </si>
  <si>
    <t>сдоба обыкновенная</t>
  </si>
  <si>
    <t xml:space="preserve">хлеб Дарницкий </t>
  </si>
  <si>
    <t xml:space="preserve">батон нарезной </t>
  </si>
  <si>
    <t>котлета рубленая из птицы</t>
  </si>
  <si>
    <t>каша гречневая рассыпчатая</t>
  </si>
  <si>
    <t>гуляш из говядины</t>
  </si>
  <si>
    <t>11/8</t>
  </si>
  <si>
    <t>181</t>
  </si>
  <si>
    <t xml:space="preserve">вермишель отварная </t>
  </si>
  <si>
    <t xml:space="preserve">мясо кур отварное в соусе </t>
  </si>
  <si>
    <t>2/9</t>
  </si>
  <si>
    <t xml:space="preserve">каша пшенная молочная с маслом сливочным </t>
  </si>
  <si>
    <t>11/4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</si>
</sst>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6" sqref="O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2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240</v>
      </c>
      <c r="G6" s="40">
        <v>14</v>
      </c>
      <c r="H6" s="40">
        <v>15</v>
      </c>
      <c r="I6" s="40">
        <v>32</v>
      </c>
      <c r="J6" s="40">
        <v>318</v>
      </c>
      <c r="K6" s="41">
        <v>152</v>
      </c>
      <c r="L6" s="40">
        <v>53.31</v>
      </c>
    </row>
    <row r="7" spans="1:12" ht="15" x14ac:dyDescent="0.25">
      <c r="A7" s="23"/>
      <c r="B7" s="15"/>
      <c r="C7" s="11"/>
      <c r="D7" s="6" t="s">
        <v>48</v>
      </c>
      <c r="E7" s="42" t="s">
        <v>56</v>
      </c>
      <c r="F7" s="43">
        <v>60</v>
      </c>
      <c r="G7" s="43">
        <v>1</v>
      </c>
      <c r="H7" s="43">
        <v>3</v>
      </c>
      <c r="I7" s="43">
        <v>4</v>
      </c>
      <c r="J7" s="43">
        <v>70</v>
      </c>
      <c r="K7" s="52" t="s">
        <v>58</v>
      </c>
      <c r="L7" s="43">
        <v>4.75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/>
      <c r="H8" s="43"/>
      <c r="I8" s="43">
        <v>20</v>
      </c>
      <c r="J8" s="43">
        <v>60</v>
      </c>
      <c r="K8" s="44">
        <v>210</v>
      </c>
      <c r="L8" s="43">
        <v>4.21</v>
      </c>
    </row>
    <row r="9" spans="1:12" ht="15" x14ac:dyDescent="0.25">
      <c r="A9" s="23"/>
      <c r="B9" s="15"/>
      <c r="C9" s="11"/>
      <c r="D9" s="7" t="s">
        <v>23</v>
      </c>
      <c r="E9" s="42" t="s">
        <v>83</v>
      </c>
      <c r="F9" s="43">
        <v>30</v>
      </c>
      <c r="G9" s="43">
        <v>2</v>
      </c>
      <c r="H9" s="43"/>
      <c r="I9" s="43">
        <v>12</v>
      </c>
      <c r="J9" s="43">
        <v>60</v>
      </c>
      <c r="K9" s="44"/>
      <c r="L9" s="43">
        <v>1.43</v>
      </c>
    </row>
    <row r="10" spans="1:12" ht="15" x14ac:dyDescent="0.25">
      <c r="A10" s="23"/>
      <c r="B10" s="15"/>
      <c r="C10" s="11"/>
      <c r="D10" s="7"/>
      <c r="E10" s="42" t="s">
        <v>84</v>
      </c>
      <c r="F10" s="43">
        <v>30</v>
      </c>
      <c r="G10" s="43">
        <v>2</v>
      </c>
      <c r="H10" s="43">
        <v>1</v>
      </c>
      <c r="I10" s="43">
        <v>15</v>
      </c>
      <c r="J10" s="43">
        <v>79</v>
      </c>
      <c r="K10" s="44"/>
      <c r="L10" s="43">
        <v>2.2400000000000002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560</v>
      </c>
      <c r="G14" s="19">
        <f t="shared" ref="G14:J14" si="0">SUM(G6:G13)</f>
        <v>19</v>
      </c>
      <c r="H14" s="19">
        <f t="shared" si="0"/>
        <v>19</v>
      </c>
      <c r="I14" s="19">
        <f t="shared" si="0"/>
        <v>83</v>
      </c>
      <c r="J14" s="19">
        <f t="shared" si="0"/>
        <v>587</v>
      </c>
      <c r="K14" s="25"/>
      <c r="L14" s="19">
        <f t="shared" ref="L14" si="1">SUM(L6:L13)</f>
        <v>65.94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560</v>
      </c>
      <c r="G25" s="32">
        <f t="shared" ref="G25:J25" si="4">G14+G24</f>
        <v>19</v>
      </c>
      <c r="H25" s="32">
        <f t="shared" si="4"/>
        <v>19</v>
      </c>
      <c r="I25" s="32">
        <f t="shared" si="4"/>
        <v>83</v>
      </c>
      <c r="J25" s="32">
        <f t="shared" si="4"/>
        <v>587</v>
      </c>
      <c r="K25" s="32"/>
      <c r="L25" s="32">
        <f t="shared" ref="L25" si="5">L14+L24</f>
        <v>65.94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85</v>
      </c>
      <c r="F26" s="40">
        <v>90</v>
      </c>
      <c r="G26" s="40">
        <v>8</v>
      </c>
      <c r="H26" s="40">
        <v>6</v>
      </c>
      <c r="I26" s="40">
        <v>11</v>
      </c>
      <c r="J26" s="40">
        <v>154</v>
      </c>
      <c r="K26" s="41">
        <v>305</v>
      </c>
      <c r="L26" s="40">
        <v>43.28</v>
      </c>
    </row>
    <row r="27" spans="1:12" ht="15" x14ac:dyDescent="0.25">
      <c r="A27" s="14"/>
      <c r="B27" s="15"/>
      <c r="C27" s="11"/>
      <c r="D27" s="8"/>
      <c r="E27" s="54" t="s">
        <v>74</v>
      </c>
      <c r="F27" s="55">
        <v>150</v>
      </c>
      <c r="G27" s="55">
        <v>3</v>
      </c>
      <c r="H27" s="55">
        <v>8</v>
      </c>
      <c r="I27" s="55">
        <v>21</v>
      </c>
      <c r="J27" s="55">
        <v>155</v>
      </c>
      <c r="K27" s="56" t="s">
        <v>76</v>
      </c>
      <c r="L27" s="55">
        <v>14</v>
      </c>
    </row>
    <row r="28" spans="1:12" ht="25.5" x14ac:dyDescent="0.25">
      <c r="A28" s="14"/>
      <c r="B28" s="15"/>
      <c r="C28" s="11"/>
      <c r="D28" s="6" t="s">
        <v>48</v>
      </c>
      <c r="E28" s="42" t="s">
        <v>57</v>
      </c>
      <c r="F28" s="43">
        <v>60</v>
      </c>
      <c r="G28" s="43">
        <v>1</v>
      </c>
      <c r="H28" s="43">
        <v>2</v>
      </c>
      <c r="I28" s="43">
        <v>6</v>
      </c>
      <c r="J28" s="43">
        <v>63</v>
      </c>
      <c r="K28" s="52" t="s">
        <v>53</v>
      </c>
      <c r="L28" s="43">
        <v>6.73</v>
      </c>
    </row>
    <row r="29" spans="1:12" ht="15" x14ac:dyDescent="0.25">
      <c r="A29" s="14"/>
      <c r="B29" s="15"/>
      <c r="C29" s="11"/>
      <c r="D29" s="7" t="s">
        <v>22</v>
      </c>
      <c r="E29" s="42" t="s">
        <v>39</v>
      </c>
      <c r="F29" s="43">
        <v>200</v>
      </c>
      <c r="G29" s="43"/>
      <c r="H29" s="43"/>
      <c r="I29" s="43">
        <v>18</v>
      </c>
      <c r="J29" s="43">
        <v>72</v>
      </c>
      <c r="K29" s="52" t="s">
        <v>49</v>
      </c>
      <c r="L29" s="43">
        <v>4.7699999999999996</v>
      </c>
    </row>
    <row r="30" spans="1:12" ht="15" x14ac:dyDescent="0.25">
      <c r="A30" s="14"/>
      <c r="B30" s="15"/>
      <c r="C30" s="11"/>
      <c r="D30" s="7" t="s">
        <v>23</v>
      </c>
      <c r="E30" s="42" t="s">
        <v>70</v>
      </c>
      <c r="F30" s="43">
        <v>30</v>
      </c>
      <c r="G30" s="43">
        <v>2</v>
      </c>
      <c r="H30" s="43"/>
      <c r="I30" s="43">
        <v>12</v>
      </c>
      <c r="J30" s="43">
        <v>60</v>
      </c>
      <c r="K30" s="44"/>
      <c r="L30" s="43">
        <v>1.43</v>
      </c>
    </row>
    <row r="31" spans="1:12" ht="15" x14ac:dyDescent="0.25">
      <c r="A31" s="14"/>
      <c r="B31" s="15"/>
      <c r="C31" s="11"/>
      <c r="D31" s="7"/>
      <c r="E31" s="42" t="s">
        <v>71</v>
      </c>
      <c r="F31" s="43">
        <v>30</v>
      </c>
      <c r="G31" s="43">
        <v>2</v>
      </c>
      <c r="H31" s="43">
        <v>1</v>
      </c>
      <c r="I31" s="43">
        <v>15</v>
      </c>
      <c r="J31" s="43">
        <v>79</v>
      </c>
      <c r="K31" s="44"/>
      <c r="L31" s="43">
        <v>2.2400000000000002</v>
      </c>
    </row>
    <row r="32" spans="1:12" ht="15" x14ac:dyDescent="0.2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51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52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SUM(F26:F34)</f>
        <v>560</v>
      </c>
      <c r="G35" s="19">
        <f t="shared" ref="G35" si="6">SUM(G26:G34)</f>
        <v>16</v>
      </c>
      <c r="H35" s="19">
        <f t="shared" ref="H35" si="7">SUM(H26:H34)</f>
        <v>17</v>
      </c>
      <c r="I35" s="19">
        <f t="shared" ref="I35" si="8">SUM(I26:I34)</f>
        <v>83</v>
      </c>
      <c r="J35" s="19">
        <f t="shared" ref="J35:L35" si="9">SUM(J26:J34)</f>
        <v>583</v>
      </c>
      <c r="K35" s="25"/>
      <c r="L35" s="19">
        <f t="shared" si="9"/>
        <v>72.45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10">SUM(G36:G44)</f>
        <v>0</v>
      </c>
      <c r="H45" s="19">
        <f t="shared" ref="H45" si="11">SUM(H36:H44)</f>
        <v>0</v>
      </c>
      <c r="I45" s="19">
        <f t="shared" ref="I45" si="12">SUM(I36:I44)</f>
        <v>0</v>
      </c>
      <c r="J45" s="19">
        <f t="shared" ref="J45:L45" si="13">SUM(J36:J44)</f>
        <v>0</v>
      </c>
      <c r="K45" s="25"/>
      <c r="L45" s="19">
        <f t="shared" si="13"/>
        <v>0</v>
      </c>
    </row>
    <row r="46" spans="1:12" ht="15.75" customHeight="1" x14ac:dyDescent="0.2">
      <c r="A46" s="33">
        <f>A26</f>
        <v>1</v>
      </c>
      <c r="B46" s="33">
        <f>B26</f>
        <v>2</v>
      </c>
      <c r="C46" s="57" t="s">
        <v>4</v>
      </c>
      <c r="D46" s="58"/>
      <c r="E46" s="31"/>
      <c r="F46" s="32">
        <f>F35+F45</f>
        <v>560</v>
      </c>
      <c r="G46" s="32">
        <f t="shared" ref="G46" si="14">G35+G45</f>
        <v>16</v>
      </c>
      <c r="H46" s="32">
        <f t="shared" ref="H46" si="15">H35+H45</f>
        <v>17</v>
      </c>
      <c r="I46" s="32">
        <f t="shared" ref="I46" si="16">I35+I45</f>
        <v>83</v>
      </c>
      <c r="J46" s="32">
        <f t="shared" ref="J46:L46" si="17">J35+J45</f>
        <v>583</v>
      </c>
      <c r="K46" s="32"/>
      <c r="L46" s="32">
        <f t="shared" si="17"/>
        <v>72.45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87</v>
      </c>
      <c r="F47" s="40">
        <v>90</v>
      </c>
      <c r="G47" s="40">
        <v>10</v>
      </c>
      <c r="H47" s="40">
        <v>12</v>
      </c>
      <c r="I47" s="40">
        <v>4</v>
      </c>
      <c r="J47" s="40">
        <v>174</v>
      </c>
      <c r="K47" s="53" t="s">
        <v>88</v>
      </c>
      <c r="L47" s="40">
        <v>68.510000000000005</v>
      </c>
    </row>
    <row r="48" spans="1:12" ht="15" x14ac:dyDescent="0.25">
      <c r="A48" s="23"/>
      <c r="B48" s="15"/>
      <c r="C48" s="11"/>
      <c r="D48" s="6"/>
      <c r="E48" s="42" t="s">
        <v>86</v>
      </c>
      <c r="F48" s="43">
        <v>150</v>
      </c>
      <c r="G48" s="43">
        <v>5</v>
      </c>
      <c r="H48" s="43">
        <v>6</v>
      </c>
      <c r="I48" s="43">
        <v>23</v>
      </c>
      <c r="J48" s="43">
        <v>177</v>
      </c>
      <c r="K48" s="52" t="s">
        <v>89</v>
      </c>
      <c r="L48" s="43">
        <v>10.69</v>
      </c>
    </row>
    <row r="49" spans="1:12" ht="15" x14ac:dyDescent="0.25">
      <c r="A49" s="23"/>
      <c r="B49" s="15"/>
      <c r="C49" s="11"/>
      <c r="D49" s="7" t="s">
        <v>22</v>
      </c>
      <c r="E49" s="42" t="s">
        <v>43</v>
      </c>
      <c r="F49" s="43">
        <v>200</v>
      </c>
      <c r="G49" s="43"/>
      <c r="H49" s="43"/>
      <c r="I49" s="43">
        <v>20</v>
      </c>
      <c r="J49" s="43">
        <v>58</v>
      </c>
      <c r="K49" s="44">
        <v>209</v>
      </c>
      <c r="L49" s="43">
        <v>1.85</v>
      </c>
    </row>
    <row r="50" spans="1:12" ht="15" x14ac:dyDescent="0.25">
      <c r="A50" s="23"/>
      <c r="B50" s="15"/>
      <c r="C50" s="11"/>
      <c r="D50" s="7" t="s">
        <v>23</v>
      </c>
      <c r="E50" s="42" t="s">
        <v>70</v>
      </c>
      <c r="F50" s="43">
        <v>30</v>
      </c>
      <c r="G50" s="43">
        <v>2</v>
      </c>
      <c r="H50" s="43"/>
      <c r="I50" s="43">
        <v>12</v>
      </c>
      <c r="J50" s="43">
        <v>60</v>
      </c>
      <c r="K50" s="44"/>
      <c r="L50" s="43">
        <v>1.43</v>
      </c>
    </row>
    <row r="51" spans="1:12" ht="15" x14ac:dyDescent="0.25">
      <c r="A51" s="23"/>
      <c r="B51" s="15"/>
      <c r="C51" s="11"/>
      <c r="D51" s="7"/>
      <c r="E51" s="42" t="s">
        <v>72</v>
      </c>
      <c r="F51" s="43">
        <v>30</v>
      </c>
      <c r="G51" s="43">
        <v>2</v>
      </c>
      <c r="H51" s="43">
        <v>1</v>
      </c>
      <c r="I51" s="43">
        <v>15</v>
      </c>
      <c r="J51" s="43">
        <v>79</v>
      </c>
      <c r="K51" s="44"/>
      <c r="L51" s="43">
        <v>2.2400000000000002</v>
      </c>
    </row>
    <row r="52" spans="1:12" ht="15" x14ac:dyDescent="0.2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52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 t="shared" ref="G55" si="18">SUM(G47:G54)</f>
        <v>19</v>
      </c>
      <c r="H55" s="19">
        <f t="shared" ref="H55" si="19">SUM(H47:H54)</f>
        <v>19</v>
      </c>
      <c r="I55" s="19">
        <f t="shared" ref="I55" si="20">SUM(I47:I54)</f>
        <v>74</v>
      </c>
      <c r="J55" s="19">
        <f t="shared" ref="J55:L55" si="21">SUM(J47:J54)</f>
        <v>548</v>
      </c>
      <c r="K55" s="25"/>
      <c r="L55" s="19">
        <f t="shared" si="21"/>
        <v>84.72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22">SUM(G56:G64)</f>
        <v>0</v>
      </c>
      <c r="H65" s="19">
        <f t="shared" ref="H65" si="23">SUM(H56:H64)</f>
        <v>0</v>
      </c>
      <c r="I65" s="19">
        <f t="shared" ref="I65" si="24">SUM(I56:I64)</f>
        <v>0</v>
      </c>
      <c r="J65" s="19">
        <f t="shared" ref="J65:L65" si="25">SUM(J56:J64)</f>
        <v>0</v>
      </c>
      <c r="K65" s="25"/>
      <c r="L65" s="19">
        <f t="shared" si="25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7" t="s">
        <v>4</v>
      </c>
      <c r="D66" s="58"/>
      <c r="E66" s="31"/>
      <c r="F66" s="32">
        <f>F55+F65</f>
        <v>500</v>
      </c>
      <c r="G66" s="32">
        <f t="shared" ref="G66" si="26">G55+G65</f>
        <v>19</v>
      </c>
      <c r="H66" s="32">
        <f t="shared" ref="H66" si="27">H55+H65</f>
        <v>19</v>
      </c>
      <c r="I66" s="32">
        <f t="shared" ref="I66" si="28">I55+I65</f>
        <v>74</v>
      </c>
      <c r="J66" s="32">
        <f t="shared" ref="J66:L66" si="29">J55+J65</f>
        <v>548</v>
      </c>
      <c r="K66" s="32"/>
      <c r="L66" s="32">
        <f t="shared" si="29"/>
        <v>84.72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91</v>
      </c>
      <c r="F67" s="40">
        <v>90</v>
      </c>
      <c r="G67" s="40">
        <v>9</v>
      </c>
      <c r="H67" s="40">
        <v>12</v>
      </c>
      <c r="I67" s="40">
        <v>2</v>
      </c>
      <c r="J67" s="40">
        <v>157</v>
      </c>
      <c r="K67" s="53" t="s">
        <v>92</v>
      </c>
      <c r="L67" s="40">
        <v>43.21</v>
      </c>
    </row>
    <row r="68" spans="1:12" ht="15" x14ac:dyDescent="0.25">
      <c r="A68" s="23"/>
      <c r="B68" s="15"/>
      <c r="C68" s="11"/>
      <c r="D68" s="6"/>
      <c r="E68" s="42" t="s">
        <v>90</v>
      </c>
      <c r="F68" s="43">
        <v>150</v>
      </c>
      <c r="G68" s="43">
        <v>5</v>
      </c>
      <c r="H68" s="43">
        <v>4</v>
      </c>
      <c r="I68" s="43">
        <v>32</v>
      </c>
      <c r="J68" s="43">
        <v>188</v>
      </c>
      <c r="K68" s="44" t="s">
        <v>69</v>
      </c>
      <c r="L68" s="43">
        <v>7.28</v>
      </c>
    </row>
    <row r="69" spans="1:12" ht="15" x14ac:dyDescent="0.25">
      <c r="A69" s="23"/>
      <c r="B69" s="15"/>
      <c r="C69" s="11"/>
      <c r="D69" s="7" t="s">
        <v>22</v>
      </c>
      <c r="E69" s="42" t="s">
        <v>40</v>
      </c>
      <c r="F69" s="43">
        <v>200</v>
      </c>
      <c r="G69" s="43"/>
      <c r="H69" s="43"/>
      <c r="I69" s="43">
        <v>20</v>
      </c>
      <c r="J69" s="43">
        <v>60</v>
      </c>
      <c r="K69" s="44">
        <v>210</v>
      </c>
      <c r="L69" s="43">
        <v>4.21</v>
      </c>
    </row>
    <row r="70" spans="1:12" ht="15" x14ac:dyDescent="0.25">
      <c r="A70" s="23"/>
      <c r="B70" s="15"/>
      <c r="C70" s="11"/>
      <c r="D70" s="7" t="s">
        <v>23</v>
      </c>
      <c r="E70" s="42" t="s">
        <v>70</v>
      </c>
      <c r="F70" s="43">
        <v>30</v>
      </c>
      <c r="G70" s="43">
        <v>2</v>
      </c>
      <c r="H70" s="43"/>
      <c r="I70" s="43">
        <v>12</v>
      </c>
      <c r="J70" s="43">
        <v>60</v>
      </c>
      <c r="K70" s="44"/>
      <c r="L70" s="43">
        <v>1.43</v>
      </c>
    </row>
    <row r="71" spans="1:12" ht="15" x14ac:dyDescent="0.25">
      <c r="A71" s="23"/>
      <c r="B71" s="15"/>
      <c r="C71" s="11"/>
      <c r="D71" s="7"/>
      <c r="E71" s="42" t="s">
        <v>71</v>
      </c>
      <c r="F71" s="43">
        <v>30</v>
      </c>
      <c r="G71" s="43">
        <v>2</v>
      </c>
      <c r="H71" s="43">
        <v>1</v>
      </c>
      <c r="I71" s="43">
        <v>15</v>
      </c>
      <c r="J71" s="43">
        <v>79</v>
      </c>
      <c r="K71" s="44"/>
      <c r="L71" s="43">
        <v>2.2400000000000002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52"/>
      <c r="L72" s="43"/>
    </row>
    <row r="73" spans="1:12" ht="15" x14ac:dyDescent="0.25">
      <c r="A73" s="23"/>
      <c r="B73" s="15"/>
      <c r="C73" s="11"/>
      <c r="D73" s="6"/>
      <c r="E73" s="42" t="s">
        <v>59</v>
      </c>
      <c r="F73" s="43">
        <v>30</v>
      </c>
      <c r="G73" s="43">
        <v>1</v>
      </c>
      <c r="H73" s="43">
        <v>1</v>
      </c>
      <c r="I73" s="43">
        <v>2</v>
      </c>
      <c r="J73" s="43">
        <v>43</v>
      </c>
      <c r="K73" s="44"/>
      <c r="L73" s="43">
        <v>9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530</v>
      </c>
      <c r="G75" s="19">
        <f t="shared" ref="G75" si="30">SUM(G67:G74)</f>
        <v>19</v>
      </c>
      <c r="H75" s="19">
        <f t="shared" ref="H75" si="31">SUM(H67:H74)</f>
        <v>18</v>
      </c>
      <c r="I75" s="19">
        <f t="shared" ref="I75" si="32">SUM(I67:I74)</f>
        <v>83</v>
      </c>
      <c r="J75" s="19">
        <f t="shared" ref="J75:L75" si="33">SUM(J67:J74)</f>
        <v>587</v>
      </c>
      <c r="K75" s="25"/>
      <c r="L75" s="19">
        <f t="shared" si="33"/>
        <v>67.37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34">SUM(G76:G84)</f>
        <v>0</v>
      </c>
      <c r="H85" s="19">
        <f t="shared" ref="H85" si="35">SUM(H76:H84)</f>
        <v>0</v>
      </c>
      <c r="I85" s="19">
        <f t="shared" ref="I85" si="36">SUM(I76:I84)</f>
        <v>0</v>
      </c>
      <c r="J85" s="19">
        <f t="shared" ref="J85:L85" si="37">SUM(J76:J84)</f>
        <v>0</v>
      </c>
      <c r="K85" s="25"/>
      <c r="L85" s="19">
        <f t="shared" si="37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7" t="s">
        <v>4</v>
      </c>
      <c r="D86" s="58"/>
      <c r="E86" s="31"/>
      <c r="F86" s="32">
        <f>F75+F85</f>
        <v>530</v>
      </c>
      <c r="G86" s="32">
        <f t="shared" ref="G86" si="38">G75+G85</f>
        <v>19</v>
      </c>
      <c r="H86" s="32">
        <f t="shared" ref="H86" si="39">H75+H85</f>
        <v>18</v>
      </c>
      <c r="I86" s="32">
        <f t="shared" ref="I86" si="40">I75+I85</f>
        <v>83</v>
      </c>
      <c r="J86" s="32">
        <f t="shared" ref="J86:L86" si="41">J75+J85</f>
        <v>587</v>
      </c>
      <c r="K86" s="32"/>
      <c r="L86" s="32">
        <f t="shared" si="41"/>
        <v>67.37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79</v>
      </c>
      <c r="F87" s="40">
        <v>90</v>
      </c>
      <c r="G87" s="40">
        <v>9</v>
      </c>
      <c r="H87" s="40">
        <v>9</v>
      </c>
      <c r="I87" s="40">
        <v>14</v>
      </c>
      <c r="J87" s="40">
        <v>184</v>
      </c>
      <c r="K87" s="53" t="s">
        <v>80</v>
      </c>
      <c r="L87" s="40">
        <v>43.77</v>
      </c>
    </row>
    <row r="88" spans="1:12" ht="15" x14ac:dyDescent="0.25">
      <c r="A88" s="23"/>
      <c r="B88" s="15"/>
      <c r="C88" s="11"/>
      <c r="D88" s="6"/>
      <c r="E88" s="42" t="s">
        <v>93</v>
      </c>
      <c r="F88" s="43">
        <v>200</v>
      </c>
      <c r="G88" s="43">
        <v>6</v>
      </c>
      <c r="H88" s="43">
        <v>9</v>
      </c>
      <c r="I88" s="43">
        <v>22</v>
      </c>
      <c r="J88" s="43">
        <v>206</v>
      </c>
      <c r="K88" s="52" t="s">
        <v>94</v>
      </c>
      <c r="L88" s="43">
        <v>11.45</v>
      </c>
    </row>
    <row r="89" spans="1:12" ht="15" x14ac:dyDescent="0.25">
      <c r="A89" s="23"/>
      <c r="B89" s="15"/>
      <c r="C89" s="11"/>
      <c r="D89" s="7" t="s">
        <v>22</v>
      </c>
      <c r="E89" s="42" t="s">
        <v>43</v>
      </c>
      <c r="F89" s="43">
        <v>200</v>
      </c>
      <c r="G89" s="43"/>
      <c r="H89" s="43"/>
      <c r="I89" s="43">
        <v>20</v>
      </c>
      <c r="J89" s="43">
        <v>58</v>
      </c>
      <c r="K89" s="44">
        <v>209</v>
      </c>
      <c r="L89" s="43">
        <v>1.85</v>
      </c>
    </row>
    <row r="90" spans="1:12" ht="15" x14ac:dyDescent="0.25">
      <c r="A90" s="23"/>
      <c r="B90" s="15"/>
      <c r="C90" s="11"/>
      <c r="D90" s="7" t="s">
        <v>23</v>
      </c>
      <c r="E90" s="42" t="s">
        <v>70</v>
      </c>
      <c r="F90" s="43">
        <v>30</v>
      </c>
      <c r="G90" s="43">
        <v>2</v>
      </c>
      <c r="H90" s="43"/>
      <c r="I90" s="43">
        <v>12</v>
      </c>
      <c r="J90" s="43">
        <v>60</v>
      </c>
      <c r="K90" s="52"/>
      <c r="L90" s="43">
        <v>1.43</v>
      </c>
    </row>
    <row r="91" spans="1:12" ht="15" x14ac:dyDescent="0.25">
      <c r="A91" s="23"/>
      <c r="B91" s="15"/>
      <c r="C91" s="11"/>
      <c r="D91" s="7"/>
      <c r="E91" s="42" t="s">
        <v>84</v>
      </c>
      <c r="F91" s="43">
        <v>30</v>
      </c>
      <c r="G91" s="43">
        <v>2</v>
      </c>
      <c r="H91" s="43">
        <v>1</v>
      </c>
      <c r="I91" s="43">
        <v>15</v>
      </c>
      <c r="J91" s="43">
        <v>79</v>
      </c>
      <c r="K91" s="52"/>
      <c r="L91" s="43">
        <v>2.2400000000000002</v>
      </c>
    </row>
    <row r="92" spans="1:12" ht="15" x14ac:dyDescent="0.2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>SUM(G87:G94)</f>
        <v>19</v>
      </c>
      <c r="H95" s="19">
        <f>SUM(H87:H94)</f>
        <v>19</v>
      </c>
      <c r="I95" s="19">
        <f>SUM(I87:I94)</f>
        <v>83</v>
      </c>
      <c r="J95" s="19">
        <f>SUM(J87:J94)</f>
        <v>587</v>
      </c>
      <c r="K95" s="25"/>
      <c r="L95" s="19">
        <f>SUM(L87:L94)</f>
        <v>60.74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42">SUM(G96:G104)</f>
        <v>0</v>
      </c>
      <c r="H105" s="19">
        <f t="shared" ref="H105" si="43">SUM(H96:H104)</f>
        <v>0</v>
      </c>
      <c r="I105" s="19">
        <f t="shared" ref="I105" si="44">SUM(I96:I104)</f>
        <v>0</v>
      </c>
      <c r="J105" s="19">
        <f t="shared" ref="J105:L105" si="45">SUM(J96:J104)</f>
        <v>0</v>
      </c>
      <c r="K105" s="25"/>
      <c r="L105" s="19">
        <f t="shared" si="45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57" t="s">
        <v>4</v>
      </c>
      <c r="D106" s="58"/>
      <c r="E106" s="31"/>
      <c r="F106" s="32">
        <f>F95+F105</f>
        <v>550</v>
      </c>
      <c r="G106" s="32">
        <f t="shared" ref="G106" si="46">G95+G105</f>
        <v>19</v>
      </c>
      <c r="H106" s="32">
        <f t="shared" ref="H106" si="47">H95+H105</f>
        <v>19</v>
      </c>
      <c r="I106" s="32">
        <f t="shared" ref="I106" si="48">I95+I105</f>
        <v>83</v>
      </c>
      <c r="J106" s="32">
        <f t="shared" ref="J106:L106" si="49">J95+J105</f>
        <v>587</v>
      </c>
      <c r="K106" s="32"/>
      <c r="L106" s="32">
        <f t="shared" si="49"/>
        <v>60.74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66</v>
      </c>
      <c r="F107" s="40">
        <v>90</v>
      </c>
      <c r="G107" s="40">
        <v>10</v>
      </c>
      <c r="H107" s="40">
        <v>11</v>
      </c>
      <c r="I107" s="40">
        <v>4</v>
      </c>
      <c r="J107" s="40">
        <v>183</v>
      </c>
      <c r="K107" s="53" t="s">
        <v>67</v>
      </c>
      <c r="L107" s="40">
        <v>62.51</v>
      </c>
    </row>
    <row r="108" spans="1:12" ht="15" x14ac:dyDescent="0.25">
      <c r="A108" s="23"/>
      <c r="B108" s="15"/>
      <c r="C108" s="11"/>
      <c r="D108" s="8"/>
      <c r="E108" s="54" t="s">
        <v>68</v>
      </c>
      <c r="F108" s="55">
        <v>150</v>
      </c>
      <c r="G108" s="55">
        <v>5</v>
      </c>
      <c r="H108" s="55">
        <v>4</v>
      </c>
      <c r="I108" s="55">
        <v>32</v>
      </c>
      <c r="J108" s="55">
        <v>188</v>
      </c>
      <c r="K108" s="56" t="s">
        <v>69</v>
      </c>
      <c r="L108" s="55">
        <v>7.28</v>
      </c>
    </row>
    <row r="109" spans="1:12" ht="15" x14ac:dyDescent="0.25">
      <c r="A109" s="23"/>
      <c r="B109" s="15"/>
      <c r="C109" s="11"/>
      <c r="D109" s="6" t="s">
        <v>48</v>
      </c>
      <c r="E109" s="42"/>
      <c r="F109" s="43"/>
      <c r="G109" s="43"/>
      <c r="H109" s="43"/>
      <c r="I109" s="43"/>
      <c r="J109" s="43"/>
      <c r="K109" s="52"/>
      <c r="L109" s="43"/>
    </row>
    <row r="110" spans="1:12" ht="15" x14ac:dyDescent="0.25">
      <c r="A110" s="23"/>
      <c r="B110" s="15"/>
      <c r="C110" s="11"/>
      <c r="D110" s="7" t="s">
        <v>22</v>
      </c>
      <c r="E110" s="42" t="s">
        <v>43</v>
      </c>
      <c r="F110" s="43">
        <v>200</v>
      </c>
      <c r="G110" s="43"/>
      <c r="H110" s="43"/>
      <c r="I110" s="43">
        <v>20</v>
      </c>
      <c r="J110" s="43">
        <v>58</v>
      </c>
      <c r="K110" s="44">
        <v>209</v>
      </c>
      <c r="L110" s="43">
        <v>1.85</v>
      </c>
    </row>
    <row r="111" spans="1:12" ht="15" x14ac:dyDescent="0.25">
      <c r="A111" s="23"/>
      <c r="B111" s="15"/>
      <c r="C111" s="11"/>
      <c r="D111" s="7" t="s">
        <v>23</v>
      </c>
      <c r="E111" s="42" t="s">
        <v>70</v>
      </c>
      <c r="F111" s="43">
        <v>30</v>
      </c>
      <c r="G111" s="63">
        <v>2</v>
      </c>
      <c r="H111" s="43"/>
      <c r="I111" s="63">
        <v>12</v>
      </c>
      <c r="J111" s="43">
        <v>60</v>
      </c>
      <c r="K111" s="44"/>
      <c r="L111" s="43">
        <v>1.43</v>
      </c>
    </row>
    <row r="112" spans="1:12" ht="15" x14ac:dyDescent="0.25">
      <c r="A112" s="23"/>
      <c r="B112" s="15"/>
      <c r="C112" s="11"/>
      <c r="D112" s="7"/>
      <c r="E112" s="42" t="s">
        <v>71</v>
      </c>
      <c r="F112" s="43">
        <v>30</v>
      </c>
      <c r="G112" s="63">
        <v>2</v>
      </c>
      <c r="H112" s="43">
        <v>1</v>
      </c>
      <c r="I112" s="63">
        <v>15</v>
      </c>
      <c r="J112" s="43">
        <v>79</v>
      </c>
      <c r="K112" s="44"/>
      <c r="L112" s="43">
        <v>2.2400000000000002</v>
      </c>
    </row>
    <row r="113" spans="1:12" ht="15" x14ac:dyDescent="0.25">
      <c r="A113" s="23"/>
      <c r="B113" s="15"/>
      <c r="C113" s="11"/>
      <c r="D113" s="7" t="s">
        <v>24</v>
      </c>
      <c r="E113" s="42"/>
      <c r="F113" s="43"/>
      <c r="G113" s="43"/>
      <c r="H113" s="43"/>
      <c r="I113" s="43"/>
      <c r="J113" s="43"/>
      <c r="K113" s="51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500</v>
      </c>
      <c r="G116" s="19">
        <f>SUM(G107:G115)</f>
        <v>19</v>
      </c>
      <c r="H116" s="19">
        <f>SUM(H107:H115)</f>
        <v>16</v>
      </c>
      <c r="I116" s="19">
        <f>SUM(I107:I115)</f>
        <v>83</v>
      </c>
      <c r="J116" s="19">
        <f>SUM(J107:J115)</f>
        <v>568</v>
      </c>
      <c r="K116" s="25"/>
      <c r="L116" s="19">
        <f>SUM(L107:L115)</f>
        <v>75.309999999999988</v>
      </c>
    </row>
    <row r="117" spans="1:12" ht="15" x14ac:dyDescent="0.25">
      <c r="A117" s="26">
        <f>A107</f>
        <v>2</v>
      </c>
      <c r="B117" s="13">
        <f>B107</f>
        <v>1</v>
      </c>
      <c r="C117" s="10" t="s">
        <v>25</v>
      </c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32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 t="shared" ref="G126:J126" si="50">SUM(G117:G125)</f>
        <v>0</v>
      </c>
      <c r="H126" s="19">
        <f t="shared" si="50"/>
        <v>0</v>
      </c>
      <c r="I126" s="19">
        <f t="shared" si="50"/>
        <v>0</v>
      </c>
      <c r="J126" s="19">
        <f t="shared" si="50"/>
        <v>0</v>
      </c>
      <c r="K126" s="25"/>
      <c r="L126" s="19">
        <f t="shared" ref="L126" si="51">SUM(L117:L125)</f>
        <v>0</v>
      </c>
    </row>
    <row r="127" spans="1:12" ht="15" x14ac:dyDescent="0.2">
      <c r="A127" s="29">
        <f>A107</f>
        <v>2</v>
      </c>
      <c r="B127" s="30">
        <f>B107</f>
        <v>1</v>
      </c>
      <c r="C127" s="57" t="s">
        <v>4</v>
      </c>
      <c r="D127" s="58"/>
      <c r="E127" s="31"/>
      <c r="F127" s="32">
        <f>F116+F126</f>
        <v>500</v>
      </c>
      <c r="G127" s="32">
        <f t="shared" ref="G127" si="52">G116+G126</f>
        <v>19</v>
      </c>
      <c r="H127" s="32">
        <f t="shared" ref="H127" si="53">H116+H126</f>
        <v>16</v>
      </c>
      <c r="I127" s="32">
        <f t="shared" ref="I127" si="54">I116+I126</f>
        <v>83</v>
      </c>
      <c r="J127" s="32">
        <f t="shared" ref="J127:L127" si="55">J116+J126</f>
        <v>568</v>
      </c>
      <c r="K127" s="32"/>
      <c r="L127" s="32">
        <f t="shared" si="55"/>
        <v>75.309999999999988</v>
      </c>
    </row>
    <row r="128" spans="1:12" ht="15" x14ac:dyDescent="0.25">
      <c r="A128" s="14">
        <v>2</v>
      </c>
      <c r="B128" s="15">
        <v>2</v>
      </c>
      <c r="C128" s="22" t="s">
        <v>20</v>
      </c>
      <c r="D128" s="5" t="s">
        <v>21</v>
      </c>
      <c r="E128" s="39" t="s">
        <v>54</v>
      </c>
      <c r="F128" s="40">
        <v>240</v>
      </c>
      <c r="G128" s="40">
        <v>14</v>
      </c>
      <c r="H128" s="40">
        <v>15</v>
      </c>
      <c r="I128" s="40">
        <v>32</v>
      </c>
      <c r="J128" s="40">
        <v>318</v>
      </c>
      <c r="K128" s="53" t="s">
        <v>60</v>
      </c>
      <c r="L128" s="40">
        <v>53.31</v>
      </c>
    </row>
    <row r="129" spans="1:12" ht="15" x14ac:dyDescent="0.25">
      <c r="A129" s="14"/>
      <c r="B129" s="15"/>
      <c r="C129" s="11"/>
      <c r="D129" s="6" t="s">
        <v>48</v>
      </c>
      <c r="E129" s="42" t="s">
        <v>61</v>
      </c>
      <c r="F129" s="43">
        <v>60</v>
      </c>
      <c r="G129" s="43">
        <v>1</v>
      </c>
      <c r="H129" s="43">
        <v>3</v>
      </c>
      <c r="I129" s="43">
        <v>4</v>
      </c>
      <c r="J129" s="43">
        <v>64</v>
      </c>
      <c r="K129" s="52" t="s">
        <v>50</v>
      </c>
      <c r="L129" s="43">
        <v>6.45</v>
      </c>
    </row>
    <row r="130" spans="1:12" ht="15" x14ac:dyDescent="0.25">
      <c r="A130" s="14"/>
      <c r="B130" s="15"/>
      <c r="C130" s="11"/>
      <c r="D130" s="7" t="s">
        <v>22</v>
      </c>
      <c r="E130" s="42" t="s">
        <v>40</v>
      </c>
      <c r="F130" s="43">
        <v>200</v>
      </c>
      <c r="G130" s="43"/>
      <c r="H130" s="43"/>
      <c r="I130" s="43">
        <v>20</v>
      </c>
      <c r="J130" s="43">
        <v>60</v>
      </c>
      <c r="K130" s="52"/>
      <c r="L130" s="43">
        <v>4.21</v>
      </c>
    </row>
    <row r="131" spans="1:12" ht="15" x14ac:dyDescent="0.25">
      <c r="A131" s="14"/>
      <c r="B131" s="15"/>
      <c r="C131" s="11"/>
      <c r="D131" s="7" t="s">
        <v>23</v>
      </c>
      <c r="E131" s="42" t="s">
        <v>70</v>
      </c>
      <c r="F131" s="43">
        <v>30</v>
      </c>
      <c r="G131" s="43">
        <v>2</v>
      </c>
      <c r="H131" s="43">
        <v>1</v>
      </c>
      <c r="I131" s="43">
        <v>12</v>
      </c>
      <c r="J131" s="43">
        <v>60</v>
      </c>
      <c r="K131" s="44"/>
      <c r="L131" s="43">
        <v>1.43</v>
      </c>
    </row>
    <row r="132" spans="1:12" ht="15" x14ac:dyDescent="0.25">
      <c r="A132" s="14"/>
      <c r="B132" s="15"/>
      <c r="C132" s="11"/>
      <c r="D132" s="7"/>
      <c r="E132" s="42" t="s">
        <v>72</v>
      </c>
      <c r="F132" s="43">
        <v>30</v>
      </c>
      <c r="G132" s="43">
        <v>2</v>
      </c>
      <c r="H132" s="43"/>
      <c r="I132" s="43">
        <v>15</v>
      </c>
      <c r="J132" s="43">
        <v>79</v>
      </c>
      <c r="K132" s="44"/>
      <c r="L132" s="43">
        <v>2.2400000000000002</v>
      </c>
    </row>
    <row r="133" spans="1:12" ht="15" x14ac:dyDescent="0.25">
      <c r="A133" s="14"/>
      <c r="B133" s="15"/>
      <c r="C133" s="11"/>
      <c r="D133" s="7" t="s">
        <v>24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SUM(F128:F135)</f>
        <v>560</v>
      </c>
      <c r="G136" s="19">
        <f t="shared" ref="G136:J136" si="56">SUM(G128:G135)</f>
        <v>19</v>
      </c>
      <c r="H136" s="19">
        <f t="shared" si="56"/>
        <v>19</v>
      </c>
      <c r="I136" s="19">
        <f t="shared" si="56"/>
        <v>83</v>
      </c>
      <c r="J136" s="19">
        <f t="shared" si="56"/>
        <v>581</v>
      </c>
      <c r="K136" s="25"/>
      <c r="L136" s="19">
        <f t="shared" ref="L136" si="57">SUM(L128:L135)</f>
        <v>67.64</v>
      </c>
    </row>
    <row r="137" spans="1:12" ht="15" x14ac:dyDescent="0.25">
      <c r="A137" s="13">
        <f>A128</f>
        <v>2</v>
      </c>
      <c r="B137" s="13">
        <f>B128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8">SUM(G137:G145)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SUM(L137:L145)</f>
        <v>0</v>
      </c>
    </row>
    <row r="147" spans="1:12" ht="15" x14ac:dyDescent="0.2">
      <c r="A147" s="33">
        <f>A128</f>
        <v>2</v>
      </c>
      <c r="B147" s="33">
        <f>B128</f>
        <v>2</v>
      </c>
      <c r="C147" s="57" t="s">
        <v>4</v>
      </c>
      <c r="D147" s="58"/>
      <c r="E147" s="31"/>
      <c r="F147" s="32">
        <f>F136+F146</f>
        <v>560</v>
      </c>
      <c r="G147" s="32">
        <f t="shared" ref="G147" si="60">G136+G146</f>
        <v>19</v>
      </c>
      <c r="H147" s="32">
        <f t="shared" ref="H147" si="61">H136+H146</f>
        <v>19</v>
      </c>
      <c r="I147" s="32">
        <f t="shared" ref="I147" si="62">I136+I146</f>
        <v>83</v>
      </c>
      <c r="J147" s="32">
        <f t="shared" ref="J147:L147" si="63">J136+J146</f>
        <v>581</v>
      </c>
      <c r="K147" s="32"/>
      <c r="L147" s="32">
        <f t="shared" si="63"/>
        <v>67.64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73</v>
      </c>
      <c r="F148" s="40">
        <v>90</v>
      </c>
      <c r="G148" s="40">
        <v>8</v>
      </c>
      <c r="H148" s="40">
        <v>6</v>
      </c>
      <c r="I148" s="40">
        <v>11</v>
      </c>
      <c r="J148" s="40">
        <v>154</v>
      </c>
      <c r="K148" s="53" t="s">
        <v>75</v>
      </c>
      <c r="L148" s="40">
        <v>43.28</v>
      </c>
    </row>
    <row r="149" spans="1:12" ht="15" x14ac:dyDescent="0.25">
      <c r="A149" s="23"/>
      <c r="B149" s="15"/>
      <c r="C149" s="11"/>
      <c r="D149" s="8"/>
      <c r="E149" s="54" t="s">
        <v>74</v>
      </c>
      <c r="F149" s="55">
        <v>150</v>
      </c>
      <c r="G149" s="55">
        <v>3</v>
      </c>
      <c r="H149" s="55">
        <v>8</v>
      </c>
      <c r="I149" s="55">
        <v>21</v>
      </c>
      <c r="J149" s="55">
        <v>155</v>
      </c>
      <c r="K149" s="56" t="s">
        <v>76</v>
      </c>
      <c r="L149" s="55">
        <v>16.27</v>
      </c>
    </row>
    <row r="150" spans="1:12" ht="15" x14ac:dyDescent="0.25">
      <c r="A150" s="23"/>
      <c r="B150" s="15"/>
      <c r="C150" s="11"/>
      <c r="D150" s="6" t="s">
        <v>63</v>
      </c>
      <c r="E150" s="42" t="s">
        <v>64</v>
      </c>
      <c r="F150" s="43">
        <v>60</v>
      </c>
      <c r="G150" s="43">
        <v>1</v>
      </c>
      <c r="H150" s="43">
        <v>4</v>
      </c>
      <c r="I150" s="43">
        <v>6</v>
      </c>
      <c r="J150" s="43">
        <v>63</v>
      </c>
      <c r="K150" s="52" t="s">
        <v>77</v>
      </c>
      <c r="L150" s="43">
        <v>6.63</v>
      </c>
    </row>
    <row r="151" spans="1:12" ht="15" x14ac:dyDescent="0.25">
      <c r="A151" s="23"/>
      <c r="B151" s="15"/>
      <c r="C151" s="11"/>
      <c r="D151" s="7" t="s">
        <v>22</v>
      </c>
      <c r="E151" s="42" t="s">
        <v>62</v>
      </c>
      <c r="F151" s="43">
        <v>200</v>
      </c>
      <c r="G151" s="43"/>
      <c r="H151" s="43"/>
      <c r="I151" s="43">
        <v>18</v>
      </c>
      <c r="J151" s="43">
        <v>72</v>
      </c>
      <c r="K151" s="52" t="s">
        <v>49</v>
      </c>
      <c r="L151" s="43">
        <v>4.7699999999999996</v>
      </c>
    </row>
    <row r="152" spans="1:12" ht="15.75" customHeight="1" x14ac:dyDescent="0.25">
      <c r="A152" s="23"/>
      <c r="B152" s="15"/>
      <c r="C152" s="11"/>
      <c r="D152" s="7" t="s">
        <v>23</v>
      </c>
      <c r="E152" s="42" t="s">
        <v>70</v>
      </c>
      <c r="F152" s="43">
        <v>30</v>
      </c>
      <c r="G152" s="43">
        <v>2</v>
      </c>
      <c r="H152" s="43"/>
      <c r="I152" s="43">
        <v>12</v>
      </c>
      <c r="J152" s="43">
        <v>60</v>
      </c>
      <c r="K152" s="44"/>
      <c r="L152" s="43">
        <v>1.43</v>
      </c>
    </row>
    <row r="153" spans="1:12" ht="15.75" customHeight="1" x14ac:dyDescent="0.25">
      <c r="A153" s="23"/>
      <c r="B153" s="15"/>
      <c r="C153" s="11"/>
      <c r="D153" s="7"/>
      <c r="E153" s="42" t="s">
        <v>71</v>
      </c>
      <c r="F153" s="43">
        <v>30</v>
      </c>
      <c r="G153" s="43">
        <v>2</v>
      </c>
      <c r="H153" s="43">
        <v>1</v>
      </c>
      <c r="I153" s="43">
        <v>15</v>
      </c>
      <c r="J153" s="43">
        <v>79</v>
      </c>
      <c r="K153" s="44"/>
      <c r="L153" s="43">
        <v>2.2400000000000002</v>
      </c>
    </row>
    <row r="154" spans="1:12" ht="15" x14ac:dyDescent="0.25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560</v>
      </c>
      <c r="G157" s="19">
        <f t="shared" ref="G157:J157" si="64">SUM(G148:G156)</f>
        <v>16</v>
      </c>
      <c r="H157" s="19">
        <f t="shared" si="64"/>
        <v>19</v>
      </c>
      <c r="I157" s="19">
        <f t="shared" si="64"/>
        <v>83</v>
      </c>
      <c r="J157" s="19">
        <f t="shared" si="64"/>
        <v>583</v>
      </c>
      <c r="K157" s="25"/>
      <c r="L157" s="19">
        <f t="shared" ref="L157" si="65">SUM(L148:L156)</f>
        <v>74.61999999999999</v>
      </c>
    </row>
    <row r="158" spans="1:12" ht="15" x14ac:dyDescent="0.25">
      <c r="A158" s="26">
        <f>A148</f>
        <v>2</v>
      </c>
      <c r="B158" s="13">
        <f>B148</f>
        <v>3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6">SUM(G158:G166)</f>
        <v>0</v>
      </c>
      <c r="H167" s="19">
        <f t="shared" si="66"/>
        <v>0</v>
      </c>
      <c r="I167" s="19">
        <f t="shared" si="66"/>
        <v>0</v>
      </c>
      <c r="J167" s="19">
        <f t="shared" si="66"/>
        <v>0</v>
      </c>
      <c r="K167" s="25"/>
      <c r="L167" s="19">
        <f t="shared" ref="L167" si="67">SUM(L158:L166)</f>
        <v>0</v>
      </c>
    </row>
    <row r="168" spans="1:12" ht="15" x14ac:dyDescent="0.2">
      <c r="A168" s="29">
        <f>A148</f>
        <v>2</v>
      </c>
      <c r="B168" s="30">
        <f>B148</f>
        <v>3</v>
      </c>
      <c r="C168" s="57" t="s">
        <v>4</v>
      </c>
      <c r="D168" s="58"/>
      <c r="E168" s="31"/>
      <c r="F168" s="32">
        <f>F157+F167</f>
        <v>560</v>
      </c>
      <c r="G168" s="32">
        <f t="shared" ref="G168" si="68">G157+G167</f>
        <v>16</v>
      </c>
      <c r="H168" s="32">
        <f t="shared" ref="H168" si="69">H157+H167</f>
        <v>19</v>
      </c>
      <c r="I168" s="32">
        <f t="shared" ref="I168" si="70">I157+I167</f>
        <v>83</v>
      </c>
      <c r="J168" s="32">
        <f t="shared" ref="J168:L168" si="71">J157+J167</f>
        <v>583</v>
      </c>
      <c r="K168" s="32"/>
      <c r="L168" s="32">
        <f t="shared" si="71"/>
        <v>74.61999999999999</v>
      </c>
    </row>
    <row r="169" spans="1:12" ht="15" x14ac:dyDescent="0.25">
      <c r="A169" s="20">
        <v>2</v>
      </c>
      <c r="B169" s="21">
        <v>4</v>
      </c>
      <c r="C169" s="22" t="s">
        <v>20</v>
      </c>
      <c r="D169" s="5" t="s">
        <v>21</v>
      </c>
      <c r="E169" s="39" t="s">
        <v>79</v>
      </c>
      <c r="F169" s="40">
        <v>90</v>
      </c>
      <c r="G169" s="40">
        <v>9</v>
      </c>
      <c r="H169" s="40">
        <v>9</v>
      </c>
      <c r="I169" s="40">
        <v>14</v>
      </c>
      <c r="J169" s="40">
        <v>184</v>
      </c>
      <c r="K169" s="53" t="s">
        <v>80</v>
      </c>
      <c r="L169" s="40">
        <v>43.77</v>
      </c>
    </row>
    <row r="170" spans="1:12" ht="25.5" x14ac:dyDescent="0.25">
      <c r="A170" s="23"/>
      <c r="B170" s="15"/>
      <c r="C170" s="11"/>
      <c r="D170" s="6"/>
      <c r="E170" s="42" t="s">
        <v>78</v>
      </c>
      <c r="F170" s="43">
        <v>200</v>
      </c>
      <c r="G170" s="43">
        <v>4</v>
      </c>
      <c r="H170" s="43">
        <v>5</v>
      </c>
      <c r="I170" s="43">
        <v>18</v>
      </c>
      <c r="J170" s="43">
        <v>175</v>
      </c>
      <c r="K170" s="52" t="s">
        <v>81</v>
      </c>
      <c r="L170" s="43">
        <v>13.32</v>
      </c>
    </row>
    <row r="171" spans="1:12" ht="15" x14ac:dyDescent="0.25">
      <c r="A171" s="23"/>
      <c r="B171" s="15"/>
      <c r="C171" s="11"/>
      <c r="D171" s="7" t="s">
        <v>22</v>
      </c>
      <c r="E171" s="42" t="s">
        <v>41</v>
      </c>
      <c r="F171" s="43">
        <v>200</v>
      </c>
      <c r="G171" s="43"/>
      <c r="H171" s="43">
        <v>1</v>
      </c>
      <c r="I171" s="43">
        <v>13</v>
      </c>
      <c r="J171" s="43">
        <v>83</v>
      </c>
      <c r="K171" s="44">
        <v>212</v>
      </c>
      <c r="L171" s="43">
        <v>9.48</v>
      </c>
    </row>
    <row r="172" spans="1:12" ht="15" x14ac:dyDescent="0.25">
      <c r="A172" s="23"/>
      <c r="B172" s="15"/>
      <c r="C172" s="11"/>
      <c r="D172" s="7" t="s">
        <v>23</v>
      </c>
      <c r="E172" s="42" t="s">
        <v>70</v>
      </c>
      <c r="F172" s="43">
        <v>30</v>
      </c>
      <c r="G172" s="43">
        <v>2</v>
      </c>
      <c r="H172" s="43"/>
      <c r="I172" s="43">
        <v>12</v>
      </c>
      <c r="J172" s="43">
        <v>60</v>
      </c>
      <c r="K172" s="44"/>
      <c r="L172" s="43">
        <v>1.43</v>
      </c>
    </row>
    <row r="173" spans="1:12" ht="15" x14ac:dyDescent="0.25">
      <c r="A173" s="23"/>
      <c r="B173" s="15"/>
      <c r="C173" s="11"/>
      <c r="D173" s="7"/>
      <c r="E173" s="42" t="s">
        <v>71</v>
      </c>
      <c r="F173" s="43">
        <v>30</v>
      </c>
      <c r="G173" s="43">
        <v>2</v>
      </c>
      <c r="H173" s="43">
        <v>1</v>
      </c>
      <c r="I173" s="43">
        <v>15</v>
      </c>
      <c r="J173" s="43">
        <v>79</v>
      </c>
      <c r="K173" s="44"/>
      <c r="L173" s="43">
        <v>2.2400000000000002</v>
      </c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SUM(F169:F176)</f>
        <v>550</v>
      </c>
      <c r="G177" s="19">
        <f t="shared" ref="G177:J177" si="72">SUM(G169:G176)</f>
        <v>17</v>
      </c>
      <c r="H177" s="19">
        <f t="shared" si="72"/>
        <v>16</v>
      </c>
      <c r="I177" s="19">
        <f t="shared" si="72"/>
        <v>72</v>
      </c>
      <c r="J177" s="19">
        <f t="shared" si="72"/>
        <v>581</v>
      </c>
      <c r="K177" s="25"/>
      <c r="L177" s="19">
        <f t="shared" ref="L177" si="73">SUM(L169:L176)</f>
        <v>70.240000000000009</v>
      </c>
    </row>
    <row r="178" spans="1:12" ht="15" x14ac:dyDescent="0.25">
      <c r="A178" s="26">
        <f>A169</f>
        <v>2</v>
      </c>
      <c r="B178" s="13">
        <f>B169</f>
        <v>4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 t="shared" ref="G187:J187" si="74">SUM(G178:G186)</f>
        <v>0</v>
      </c>
      <c r="H187" s="19">
        <f t="shared" si="74"/>
        <v>0</v>
      </c>
      <c r="I187" s="19">
        <f t="shared" si="74"/>
        <v>0</v>
      </c>
      <c r="J187" s="19">
        <f t="shared" si="74"/>
        <v>0</v>
      </c>
      <c r="K187" s="25"/>
      <c r="L187" s="19">
        <f t="shared" ref="L187" si="75">SUM(L178:L186)</f>
        <v>0</v>
      </c>
    </row>
    <row r="188" spans="1:12" ht="15" x14ac:dyDescent="0.2">
      <c r="A188" s="29">
        <f>A169</f>
        <v>2</v>
      </c>
      <c r="B188" s="30">
        <f>B169</f>
        <v>4</v>
      </c>
      <c r="C188" s="57" t="s">
        <v>4</v>
      </c>
      <c r="D188" s="58"/>
      <c r="E188" s="31"/>
      <c r="F188" s="32">
        <f>F177+F187</f>
        <v>550</v>
      </c>
      <c r="G188" s="32">
        <f t="shared" ref="G188" si="76">G177+G187</f>
        <v>17</v>
      </c>
      <c r="H188" s="32">
        <f t="shared" ref="H188" si="77">H177+H187</f>
        <v>16</v>
      </c>
      <c r="I188" s="32">
        <f t="shared" ref="I188" si="78">I177+I187</f>
        <v>72</v>
      </c>
      <c r="J188" s="32">
        <f t="shared" ref="J188:L188" si="79">J177+J187</f>
        <v>581</v>
      </c>
      <c r="K188" s="32"/>
      <c r="L188" s="32">
        <f t="shared" si="79"/>
        <v>70.240000000000009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 t="s">
        <v>42</v>
      </c>
      <c r="F189" s="40">
        <v>240</v>
      </c>
      <c r="G189" s="40">
        <v>12</v>
      </c>
      <c r="H189" s="40">
        <v>15</v>
      </c>
      <c r="I189" s="40">
        <v>12</v>
      </c>
      <c r="J189" s="40">
        <v>220</v>
      </c>
      <c r="K189" s="53" t="s">
        <v>51</v>
      </c>
      <c r="L189" s="40">
        <v>50.44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 t="s">
        <v>44</v>
      </c>
      <c r="F191" s="43">
        <v>200</v>
      </c>
      <c r="G191" s="43"/>
      <c r="H191" s="43"/>
      <c r="I191" s="43">
        <v>20</v>
      </c>
      <c r="J191" s="43">
        <v>58</v>
      </c>
      <c r="K191" s="44">
        <v>209</v>
      </c>
      <c r="L191" s="43">
        <v>1.85</v>
      </c>
    </row>
    <row r="192" spans="1:12" ht="15" x14ac:dyDescent="0.25">
      <c r="A192" s="23"/>
      <c r="B192" s="15"/>
      <c r="C192" s="11"/>
      <c r="D192" s="7" t="s">
        <v>23</v>
      </c>
      <c r="E192" s="42" t="s">
        <v>82</v>
      </c>
      <c r="F192" s="43">
        <v>60</v>
      </c>
      <c r="G192" s="43">
        <v>5</v>
      </c>
      <c r="H192" s="43">
        <v>4</v>
      </c>
      <c r="I192" s="43">
        <v>27</v>
      </c>
      <c r="J192" s="43">
        <v>188</v>
      </c>
      <c r="K192" s="52" t="s">
        <v>52</v>
      </c>
      <c r="L192" s="43">
        <v>4.88</v>
      </c>
    </row>
    <row r="193" spans="1:12" ht="15" x14ac:dyDescent="0.25">
      <c r="A193" s="23"/>
      <c r="B193" s="15"/>
      <c r="C193" s="11"/>
      <c r="D193" s="7"/>
      <c r="E193" s="42" t="s">
        <v>70</v>
      </c>
      <c r="F193" s="43">
        <v>30</v>
      </c>
      <c r="G193" s="43">
        <v>2</v>
      </c>
      <c r="H193" s="43"/>
      <c r="I193" s="43">
        <v>12</v>
      </c>
      <c r="J193" s="43">
        <v>60</v>
      </c>
      <c r="K193" s="52"/>
      <c r="L193" s="43">
        <v>1.43</v>
      </c>
    </row>
    <row r="194" spans="1:12" ht="15" x14ac:dyDescent="0.25">
      <c r="A194" s="23"/>
      <c r="B194" s="15"/>
      <c r="C194" s="11"/>
      <c r="D194" s="7" t="s">
        <v>24</v>
      </c>
      <c r="E194" s="42" t="s">
        <v>65</v>
      </c>
      <c r="F194" s="43">
        <v>100</v>
      </c>
      <c r="G194" s="43"/>
      <c r="H194" s="43"/>
      <c r="I194" s="43">
        <v>11</v>
      </c>
      <c r="J194" s="43">
        <v>52</v>
      </c>
      <c r="K194" s="44"/>
      <c r="L194" s="43">
        <v>17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 x14ac:dyDescent="0.25">
      <c r="A197" s="24"/>
      <c r="B197" s="17"/>
      <c r="C197" s="8"/>
      <c r="D197" s="18" t="s">
        <v>33</v>
      </c>
      <c r="E197" s="9"/>
      <c r="F197" s="19">
        <f>SUM(F189:F196)</f>
        <v>630</v>
      </c>
      <c r="G197" s="19">
        <f t="shared" ref="G197:J197" si="80">SUM(G189:G196)</f>
        <v>19</v>
      </c>
      <c r="H197" s="19">
        <f t="shared" si="80"/>
        <v>19</v>
      </c>
      <c r="I197" s="19">
        <f t="shared" si="80"/>
        <v>82</v>
      </c>
      <c r="J197" s="19">
        <f t="shared" si="80"/>
        <v>578</v>
      </c>
      <c r="K197" s="25"/>
      <c r="L197" s="19">
        <f t="shared" ref="L197" si="81">SUM(L189:L196)</f>
        <v>75.599999999999994</v>
      </c>
    </row>
    <row r="198" spans="1:12" ht="15" x14ac:dyDescent="0.25">
      <c r="A198" s="26">
        <f>A189</f>
        <v>2</v>
      </c>
      <c r="B198" s="13">
        <f>B189</f>
        <v>5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32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82">SUM(G198:G206)</f>
        <v>0</v>
      </c>
      <c r="H207" s="19">
        <f t="shared" si="82"/>
        <v>0</v>
      </c>
      <c r="I207" s="19">
        <f t="shared" si="82"/>
        <v>0</v>
      </c>
      <c r="J207" s="19">
        <f t="shared" si="82"/>
        <v>0</v>
      </c>
      <c r="K207" s="25"/>
      <c r="L207" s="19">
        <f t="shared" ref="L207" si="83">SUM(L198:L206)</f>
        <v>0</v>
      </c>
    </row>
    <row r="208" spans="1:12" ht="15" x14ac:dyDescent="0.2">
      <c r="A208" s="29">
        <f>A189</f>
        <v>2</v>
      </c>
      <c r="B208" s="30">
        <f>B189</f>
        <v>5</v>
      </c>
      <c r="C208" s="57" t="s">
        <v>4</v>
      </c>
      <c r="D208" s="58"/>
      <c r="E208" s="31"/>
      <c r="F208" s="32">
        <f>F197+F207</f>
        <v>630</v>
      </c>
      <c r="G208" s="32">
        <f t="shared" ref="G208" si="84">G197+G207</f>
        <v>19</v>
      </c>
      <c r="H208" s="32">
        <f t="shared" ref="H208" si="85">H197+H207</f>
        <v>19</v>
      </c>
      <c r="I208" s="32">
        <f t="shared" ref="I208" si="86">I197+I207</f>
        <v>82</v>
      </c>
      <c r="J208" s="32">
        <f t="shared" ref="J208:L208" si="87">J197+J207</f>
        <v>578</v>
      </c>
      <c r="K208" s="32"/>
      <c r="L208" s="32">
        <f t="shared" si="87"/>
        <v>75.599999999999994</v>
      </c>
    </row>
    <row r="209" spans="1:12" x14ac:dyDescent="0.2">
      <c r="A209" s="27"/>
      <c r="B209" s="28"/>
      <c r="C209" s="59" t="s">
        <v>5</v>
      </c>
      <c r="D209" s="59"/>
      <c r="E209" s="59"/>
      <c r="F209" s="34">
        <f>(F25+F46+F66+F86+F106+F127+F147+F168+F188+F208)/(IF(F25=0,0,1)+IF(F46=0,0,1)+IF(F66=0,0,1)+IF(F86=0,0,1)+IF(F106=0,0,1)+IF(F127=0,0,1)+IF(F147=0,0,1)+IF(F168=0,0,1)+IF(F188=0,0,1)+IF(F208=0,0,1))</f>
        <v>550</v>
      </c>
      <c r="G209" s="34">
        <f>(G25+G46+G66+G86+G106+G127+G147+G168+G188+G208)/(IF(G25=0,0,1)+IF(G46=0,0,1)+IF(G66=0,0,1)+IF(G86=0,0,1)+IF(G106=0,0,1)+IF(G127=0,0,1)+IF(G147=0,0,1)+IF(G168=0,0,1)+IF(G188=0,0,1)+IF(G208=0,0,1))</f>
        <v>18.2</v>
      </c>
      <c r="H209" s="34">
        <f>(H25+H46+H66+H86+H106+H127+H147+H168+H188+H208)/(IF(H25=0,0,1)+IF(H46=0,0,1)+IF(H66=0,0,1)+IF(H86=0,0,1)+IF(H106=0,0,1)+IF(H127=0,0,1)+IF(H147=0,0,1)+IF(H168=0,0,1)+IF(H188=0,0,1)+IF(H208=0,0,1))</f>
        <v>18.100000000000001</v>
      </c>
      <c r="I209" s="34">
        <f>(I25+I46+I66+I86+I106+I127+I147+I168+I188+I208)/(IF(I25=0,0,1)+IF(I46=0,0,1)+IF(I66=0,0,1)+IF(I86=0,0,1)+IF(I106=0,0,1)+IF(I127=0,0,1)+IF(I147=0,0,1)+IF(I168=0,0,1)+IF(I188=0,0,1)+IF(I208=0,0,1))</f>
        <v>80.900000000000006</v>
      </c>
      <c r="J209" s="34">
        <f>(J25+J46+J66+J86+J106+J127+J147+J168+J188+J208)/(IF(J25=0,0,1)+IF(J46=0,0,1)+IF(J66=0,0,1)+IF(J86=0,0,1)+IF(J106=0,0,1)+IF(J127=0,0,1)+IF(J147=0,0,1)+IF(J168=0,0,1)+IF(J188=0,0,1)+IF(J208=0,0,1))</f>
        <v>578.29999999999995</v>
      </c>
      <c r="K209" s="34"/>
      <c r="L209" s="34">
        <f>(L25+L46+L66+L86+L106+L127+L147+L168+L188+L208)/(IF(L25=0,0,1)+IF(L46=0,0,1)+IF(L66=0,0,1)+IF(L86=0,0,1)+IF(L106=0,0,1)+IF(L127=0,0,1)+IF(L147=0,0,1)+IF(L168=0,0,1)+IF(L188=0,0,1)+IF(L208=0,0,1))</f>
        <v>71.462999999999994</v>
      </c>
    </row>
  </sheetData>
  <mergeCells count="14">
    <mergeCell ref="C1:E1"/>
    <mergeCell ref="H1:K1"/>
    <mergeCell ref="H2:K2"/>
    <mergeCell ref="C46:D46"/>
    <mergeCell ref="C66:D66"/>
    <mergeCell ref="C86:D86"/>
    <mergeCell ref="C106:D106"/>
    <mergeCell ref="C25:D25"/>
    <mergeCell ref="C209:E209"/>
    <mergeCell ref="C208:D208"/>
    <mergeCell ref="C127:D127"/>
    <mergeCell ref="C147:D147"/>
    <mergeCell ref="C168:D168"/>
    <mergeCell ref="C188:D1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2023-10-23T08:54:14Z</cp:lastPrinted>
  <dcterms:created xsi:type="dcterms:W3CDTF">2022-05-16T14:23:56Z</dcterms:created>
  <dcterms:modified xsi:type="dcterms:W3CDTF">2024-10-09T06:27:24Z</dcterms:modified>
</cp:coreProperties>
</file>